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6860" activeTab="0"/>
  </bookViews>
  <sheets>
    <sheet name="Sheet1" sheetId="1" r:id="rId1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<sst xmlns="http://schemas.openxmlformats.org/spreadsheetml/2006/main" count="88" uniqueCount="52">
  <si>
    <t>注　文　書</t>
  </si>
  <si>
    <t>送受信モジュール</t>
  </si>
  <si>
    <t>無償評価基板</t>
  </si>
  <si>
    <t>外付けアンテナ</t>
  </si>
  <si>
    <t>送料</t>
  </si>
  <si>
    <t>会社名</t>
  </si>
  <si>
    <t>TEL</t>
  </si>
  <si>
    <t>e-mail</t>
  </si>
  <si>
    <t>シリーズ</t>
  </si>
  <si>
    <t>ハードウェア</t>
  </si>
  <si>
    <t>ファームウェア</t>
  </si>
  <si>
    <t>TS02EJ-F</t>
  </si>
  <si>
    <t>TS02EJ-S</t>
  </si>
  <si>
    <t>以下の品物を注文します。</t>
  </si>
  <si>
    <t>税込合計金額</t>
  </si>
  <si>
    <t>御名前</t>
  </si>
  <si>
    <t>FAX</t>
  </si>
  <si>
    <t>数量</t>
  </si>
  <si>
    <t>小計</t>
  </si>
  <si>
    <t>×</t>
  </si>
  <si>
    <t>=</t>
  </si>
  <si>
    <t>合計</t>
  </si>
  <si>
    <t>備考：</t>
  </si>
  <si>
    <t>02-EVL</t>
  </si>
  <si>
    <t>TS02EJ-P</t>
  </si>
  <si>
    <t>□mdm4　　□mdm4LDM　　□mdm5</t>
  </si>
  <si>
    <t>御住所　〒</t>
  </si>
  <si>
    <t>02-Serial BD</t>
  </si>
  <si>
    <t>Fax:  046-244-3551</t>
  </si>
  <si>
    <t>02-EZmdmBD</t>
  </si>
  <si>
    <t>→</t>
  </si>
  <si>
    <t>添付20pコネクタ　　　　□SMT　□DIP　　　　　＊モジュール単体でご注文の場合は必ずお選びください</t>
  </si>
  <si>
    <t>TS02EJシリーズ　mdm系</t>
  </si>
  <si>
    <t>（TS02EJモデム・データ伝送 / 429MHz帯）</t>
  </si>
  <si>
    <t>TS02EJ-EXT</t>
  </si>
  <si>
    <t>消費税</t>
  </si>
  <si>
    <t>単価（税抜）</t>
  </si>
  <si>
    <r>
      <t>2018年3月　　</t>
    </r>
    <r>
      <rPr>
        <u val="single"/>
        <sz val="8"/>
        <rFont val="Osaka"/>
        <family val="0"/>
      </rPr>
      <t>税抜き表示</t>
    </r>
    <r>
      <rPr>
        <sz val="8"/>
        <rFont val="Osaka"/>
        <family val="0"/>
      </rPr>
      <t>に変更いたしました。</t>
    </r>
  </si>
  <si>
    <r>
      <t>送受信アプリケーションボード　　</t>
    </r>
    <r>
      <rPr>
        <sz val="9"/>
        <color indexed="10"/>
        <rFont val="Osaka"/>
        <family val="0"/>
      </rPr>
      <t>（＊モジュールは含みません）</t>
    </r>
  </si>
  <si>
    <t>USB-BD</t>
  </si>
  <si>
    <t>野村エンジニアリング株式会社御中</t>
  </si>
  <si>
    <r>
      <rPr>
        <sz val="8"/>
        <rFont val="Osaka"/>
        <family val="0"/>
      </rPr>
      <t>2019年10月　　</t>
    </r>
    <r>
      <rPr>
        <u val="single"/>
        <sz val="8"/>
        <rFont val="Osaka"/>
        <family val="0"/>
      </rPr>
      <t>税率10％</t>
    </r>
    <r>
      <rPr>
        <sz val="8"/>
        <rFont val="Osaka"/>
        <family val="0"/>
      </rPr>
      <t>に変更いたしました。</t>
    </r>
  </si>
  <si>
    <t>e-mail:  info@nomura-e.co.jp</t>
  </si>
  <si>
    <t>ANT-429L-SMA</t>
  </si>
  <si>
    <t>ANT-429-CW-HWR</t>
  </si>
  <si>
    <t>ANT-429-MP</t>
  </si>
  <si>
    <t>ANT-429LMGN-FR-4.0SMA</t>
  </si>
  <si>
    <t>ANT-429LBLK-FR-4.0SMA</t>
  </si>
  <si>
    <t>ANT-429LMGN-FR-4.0BNC</t>
  </si>
  <si>
    <t>ANT-429LBLK-FR-4.0BNC</t>
  </si>
  <si>
    <t>ヤマト　前振込（商品は入金確認後に発送）</t>
  </si>
  <si>
    <t>ヤマト　代引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</si>
</sst>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  <font>
      <sz val="10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b/>
      <sz val="10"/>
      <name val="Osaka"/>
      <family val="0"/>
    </font>
    <font>
      <sz val="14"/>
      <name val="Osaka"/>
      <family val="0"/>
    </font>
    <font>
      <sz val="8"/>
      <name val="Osaka"/>
      <family val="0"/>
    </font>
    <font>
      <u val="single"/>
      <sz val="8"/>
      <name val="Osaka"/>
      <family val="0"/>
    </font>
    <font>
      <sz val="9"/>
      <color indexed="10"/>
      <name val="Osaka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60"/>
      <name val="ＭＳ Ｐゴシック"/>
      <family val="0"/>
    </font>
    <font>
      <sz val="12"/>
      <color indexed="17"/>
      <name val="ＭＳ Ｐゴシック"/>
      <family val="0"/>
    </font>
    <font>
      <b/>
      <sz val="10"/>
      <color indexed="10"/>
      <name val="Osaka"/>
      <family val="0"/>
    </font>
    <font>
      <sz val="10"/>
      <color indexed="62"/>
      <name val="Osaka"/>
      <family val="0"/>
    </font>
    <font>
      <sz val="10"/>
      <color indexed="49"/>
      <name val="Osaka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b/>
      <sz val="10"/>
      <color rgb="FFFF0000"/>
      <name val="Osaka"/>
      <family val="0"/>
    </font>
    <font>
      <sz val="10"/>
      <color theme="3"/>
      <name val="Osaka"/>
      <family val="0"/>
    </font>
    <font>
      <sz val="10"/>
      <color theme="3" tint="0.39998000860214233"/>
      <name val="Osak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0" fontId="5" fillId="0" borderId="12" xfId="0" applyFont="1" applyBorder="1" applyAlignment="1">
      <alignment/>
    </xf>
    <xf numFmtId="38" fontId="5" fillId="0" borderId="13" xfId="49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6" xfId="49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8" xfId="49" applyFont="1" applyBorder="1" applyAlignment="1">
      <alignment/>
    </xf>
    <xf numFmtId="0" fontId="5" fillId="0" borderId="18" xfId="0" applyFont="1" applyBorder="1" applyAlignment="1">
      <alignment/>
    </xf>
    <xf numFmtId="38" fontId="5" fillId="0" borderId="19" xfId="49" applyFont="1" applyBorder="1" applyAlignment="1">
      <alignment/>
    </xf>
    <xf numFmtId="0" fontId="5" fillId="0" borderId="0" xfId="0" applyFont="1" applyAlignment="1">
      <alignment horizontal="center"/>
    </xf>
    <xf numFmtId="38" fontId="5" fillId="0" borderId="10" xfId="49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8" fontId="5" fillId="0" borderId="22" xfId="49" applyFont="1" applyBorder="1" applyAlignment="1">
      <alignment/>
    </xf>
    <xf numFmtId="38" fontId="5" fillId="0" borderId="23" xfId="49" applyFont="1" applyBorder="1" applyAlignment="1">
      <alignment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0" xfId="49" applyFont="1" applyBorder="1" applyAlignment="1">
      <alignment/>
    </xf>
    <xf numFmtId="0" fontId="50" fillId="0" borderId="14" xfId="0" applyFont="1" applyBorder="1" applyAlignment="1">
      <alignment horizontal="right"/>
    </xf>
    <xf numFmtId="0" fontId="51" fillId="0" borderId="15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38" fontId="5" fillId="0" borderId="15" xfId="49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6" xfId="49" applyFont="1" applyFill="1" applyBorder="1" applyAlignment="1">
      <alignment/>
    </xf>
    <xf numFmtId="176" fontId="5" fillId="0" borderId="18" xfId="49" applyNumberFormat="1" applyFont="1" applyBorder="1" applyAlignment="1">
      <alignment/>
    </xf>
    <xf numFmtId="9" fontId="5" fillId="0" borderId="18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5" fillId="33" borderId="13" xfId="0" applyFont="1" applyFill="1" applyBorder="1" applyAlignment="1">
      <alignment/>
    </xf>
    <xf numFmtId="38" fontId="5" fillId="33" borderId="13" xfId="49" applyFont="1" applyFill="1" applyBorder="1" applyAlignment="1">
      <alignment/>
    </xf>
    <xf numFmtId="38" fontId="5" fillId="33" borderId="24" xfId="49" applyFont="1" applyFill="1" applyBorder="1" applyAlignment="1">
      <alignment/>
    </xf>
    <xf numFmtId="0" fontId="5" fillId="33" borderId="15" xfId="0" applyFont="1" applyFill="1" applyBorder="1" applyAlignment="1">
      <alignment/>
    </xf>
    <xf numFmtId="38" fontId="5" fillId="33" borderId="15" xfId="49" applyFont="1" applyFill="1" applyBorder="1" applyAlignment="1">
      <alignment/>
    </xf>
    <xf numFmtId="38" fontId="5" fillId="33" borderId="16" xfId="49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38" fontId="9" fillId="0" borderId="0" xfId="49" applyFont="1" applyAlignment="1">
      <alignment horizontal="center"/>
    </xf>
    <xf numFmtId="38" fontId="0" fillId="0" borderId="0" xfId="49" applyFont="1" applyAlignment="1">
      <alignment horizontal="center"/>
    </xf>
    <xf numFmtId="38" fontId="0" fillId="0" borderId="0" xfId="49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25" zoomScaleNormal="125" zoomScalePageLayoutView="0" workbookViewId="0" topLeftCell="A1">
      <selection activeCell="J17" sqref="J17"/>
    </sheetView>
  </sheetViews>
  <sheetFormatPr defaultColWidth="19.5" defaultRowHeight="15"/>
  <cols>
    <col min="1" max="1" width="5.09765625" style="1" customWidth="1"/>
    <col min="2" max="2" width="5.59765625" style="1" customWidth="1"/>
    <col min="3" max="3" width="18" style="1" customWidth="1"/>
    <col min="4" max="4" width="22.8984375" style="1" customWidth="1"/>
    <col min="5" max="5" width="7.59765625" style="1" customWidth="1"/>
    <col min="6" max="6" width="1.8984375" style="1" bestFit="1" customWidth="1"/>
    <col min="7" max="7" width="3.3984375" style="1" bestFit="1" customWidth="1"/>
    <col min="8" max="8" width="1.69921875" style="1" bestFit="1" customWidth="1"/>
    <col min="9" max="9" width="7.59765625" style="1" customWidth="1"/>
    <col min="10" max="16384" width="19.5" style="1" customWidth="1"/>
  </cols>
  <sheetData>
    <row r="1" spans="1:5" ht="15.75">
      <c r="A1" s="1" t="s">
        <v>40</v>
      </c>
      <c r="E1" s="41" t="s">
        <v>37</v>
      </c>
    </row>
    <row r="2" spans="2:5" ht="15.75">
      <c r="B2" s="1" t="s">
        <v>28</v>
      </c>
      <c r="E2" s="41" t="s">
        <v>41</v>
      </c>
    </row>
    <row r="3" ht="15.75">
      <c r="B3" s="1" t="s">
        <v>42</v>
      </c>
    </row>
    <row r="5" spans="1:9" ht="21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8">
      <c r="A6" s="53" t="s">
        <v>33</v>
      </c>
      <c r="B6" s="54"/>
      <c r="C6" s="54"/>
      <c r="D6" s="54"/>
      <c r="E6" s="54"/>
      <c r="F6" s="54"/>
      <c r="G6" s="54"/>
      <c r="H6" s="54"/>
      <c r="I6" s="54"/>
    </row>
    <row r="7" ht="15.75">
      <c r="A7" s="1" t="s">
        <v>5</v>
      </c>
    </row>
    <row r="8" ht="15.75">
      <c r="A8" s="1" t="s">
        <v>15</v>
      </c>
    </row>
    <row r="9" ht="15.75">
      <c r="A9" s="1" t="s">
        <v>26</v>
      </c>
    </row>
    <row r="10" ht="15.75">
      <c r="A10" s="1" t="s">
        <v>6</v>
      </c>
    </row>
    <row r="11" ht="15.75">
      <c r="A11" s="1" t="s">
        <v>16</v>
      </c>
    </row>
    <row r="12" ht="15.75">
      <c r="A12" s="1" t="s">
        <v>7</v>
      </c>
    </row>
    <row r="13" ht="16.5" thickBot="1">
      <c r="B13" s="1" t="s">
        <v>13</v>
      </c>
    </row>
    <row r="14" spans="2:9" s="15" customFormat="1" ht="16.5" thickBot="1">
      <c r="B14" s="18" t="s">
        <v>8</v>
      </c>
      <c r="C14" s="2" t="s">
        <v>9</v>
      </c>
      <c r="D14" s="2" t="s">
        <v>10</v>
      </c>
      <c r="E14" s="16" t="s">
        <v>36</v>
      </c>
      <c r="F14" s="2"/>
      <c r="G14" s="2" t="s">
        <v>17</v>
      </c>
      <c r="H14" s="2"/>
      <c r="I14" s="3" t="s">
        <v>18</v>
      </c>
    </row>
    <row r="15" spans="2:9" ht="15.75">
      <c r="B15" s="48" t="s">
        <v>32</v>
      </c>
      <c r="C15" s="49"/>
      <c r="D15" s="50"/>
      <c r="E15" s="49"/>
      <c r="F15" s="49"/>
      <c r="G15" s="49"/>
      <c r="H15" s="49"/>
      <c r="I15" s="51"/>
    </row>
    <row r="16" spans="2:9" ht="15.75">
      <c r="B16" s="4"/>
      <c r="C16" s="42" t="s">
        <v>1</v>
      </c>
      <c r="D16" s="42"/>
      <c r="E16" s="43"/>
      <c r="F16" s="42"/>
      <c r="G16" s="42"/>
      <c r="H16" s="42"/>
      <c r="I16" s="44"/>
    </row>
    <row r="17" spans="2:9" ht="15.75">
      <c r="B17" s="7"/>
      <c r="C17" s="9" t="s">
        <v>11</v>
      </c>
      <c r="D17" s="9" t="s">
        <v>25</v>
      </c>
      <c r="E17" s="8">
        <v>8980</v>
      </c>
      <c r="F17" s="9" t="s">
        <v>19</v>
      </c>
      <c r="G17" s="9"/>
      <c r="H17" s="9" t="s">
        <v>20</v>
      </c>
      <c r="I17" s="10">
        <f>E17*G17</f>
        <v>0</v>
      </c>
    </row>
    <row r="18" spans="2:9" ht="15.75">
      <c r="B18" s="4"/>
      <c r="C18" s="6" t="s">
        <v>12</v>
      </c>
      <c r="D18" s="9" t="s">
        <v>25</v>
      </c>
      <c r="E18" s="5">
        <v>9250</v>
      </c>
      <c r="F18" s="6" t="s">
        <v>19</v>
      </c>
      <c r="G18" s="6"/>
      <c r="H18" s="6" t="s">
        <v>20</v>
      </c>
      <c r="I18" s="10">
        <f>E18*G18</f>
        <v>0</v>
      </c>
    </row>
    <row r="19" spans="2:9" ht="15.75">
      <c r="B19" s="7"/>
      <c r="C19" s="9" t="s">
        <v>24</v>
      </c>
      <c r="D19" s="9" t="s">
        <v>25</v>
      </c>
      <c r="E19" s="8">
        <v>9250</v>
      </c>
      <c r="F19" s="9" t="s">
        <v>19</v>
      </c>
      <c r="G19" s="9"/>
      <c r="H19" s="9" t="s">
        <v>20</v>
      </c>
      <c r="I19" s="10">
        <f>E19*G19</f>
        <v>0</v>
      </c>
    </row>
    <row r="20" spans="2:9" ht="15.75">
      <c r="B20" s="7"/>
      <c r="C20" s="9" t="s">
        <v>34</v>
      </c>
      <c r="D20" s="9" t="s">
        <v>25</v>
      </c>
      <c r="E20" s="8">
        <v>9650</v>
      </c>
      <c r="F20" s="9" t="s">
        <v>19</v>
      </c>
      <c r="G20" s="9"/>
      <c r="H20" s="9" t="s">
        <v>20</v>
      </c>
      <c r="I20" s="10">
        <f>E20*G20</f>
        <v>0</v>
      </c>
    </row>
    <row r="21" spans="2:9" ht="15.75">
      <c r="B21" s="33" t="s">
        <v>30</v>
      </c>
      <c r="C21" s="34" t="s">
        <v>31</v>
      </c>
      <c r="D21" s="35"/>
      <c r="E21" s="36"/>
      <c r="F21" s="37"/>
      <c r="G21" s="37"/>
      <c r="H21" s="37"/>
      <c r="I21" s="38"/>
    </row>
    <row r="22" spans="2:9" ht="15.75">
      <c r="B22" s="7"/>
      <c r="C22" s="9"/>
      <c r="D22" s="9"/>
      <c r="E22" s="8"/>
      <c r="F22" s="9"/>
      <c r="G22" s="9"/>
      <c r="H22" s="9"/>
      <c r="I22" s="10"/>
    </row>
    <row r="23" spans="2:9" ht="15.75">
      <c r="B23" s="7"/>
      <c r="C23" s="45" t="s">
        <v>38</v>
      </c>
      <c r="D23" s="45"/>
      <c r="E23" s="46"/>
      <c r="F23" s="45"/>
      <c r="G23" s="45"/>
      <c r="H23" s="45"/>
      <c r="I23" s="47"/>
    </row>
    <row r="24" spans="2:9" ht="15.75">
      <c r="B24" s="7"/>
      <c r="C24" s="9" t="s">
        <v>27</v>
      </c>
      <c r="D24" s="9"/>
      <c r="E24" s="8">
        <v>5000</v>
      </c>
      <c r="F24" s="9" t="s">
        <v>19</v>
      </c>
      <c r="G24" s="9"/>
      <c r="H24" s="9" t="s">
        <v>20</v>
      </c>
      <c r="I24" s="10">
        <f>E24*G24</f>
        <v>0</v>
      </c>
    </row>
    <row r="25" spans="2:9" ht="15.75">
      <c r="B25" s="7"/>
      <c r="C25" s="9" t="s">
        <v>29</v>
      </c>
      <c r="D25" s="9"/>
      <c r="E25" s="8">
        <v>6000</v>
      </c>
      <c r="F25" s="9" t="s">
        <v>19</v>
      </c>
      <c r="G25" s="9"/>
      <c r="H25" s="9" t="s">
        <v>20</v>
      </c>
      <c r="I25" s="10">
        <f>E25*G25</f>
        <v>0</v>
      </c>
    </row>
    <row r="26" spans="2:9" ht="15.75">
      <c r="B26" s="7"/>
      <c r="C26" s="9" t="s">
        <v>39</v>
      </c>
      <c r="D26" s="9"/>
      <c r="E26" s="8">
        <v>1800</v>
      </c>
      <c r="F26" s="9" t="s">
        <v>19</v>
      </c>
      <c r="G26" s="9"/>
      <c r="H26" s="9" t="s">
        <v>20</v>
      </c>
      <c r="I26" s="10">
        <f>E26*G26</f>
        <v>0</v>
      </c>
    </row>
    <row r="27" spans="2:9" ht="15.75">
      <c r="B27" s="7"/>
      <c r="C27" s="9"/>
      <c r="D27" s="9"/>
      <c r="E27" s="8"/>
      <c r="F27" s="9"/>
      <c r="G27" s="9"/>
      <c r="H27" s="9"/>
      <c r="I27" s="10"/>
    </row>
    <row r="28" spans="2:9" ht="15.75">
      <c r="B28" s="7"/>
      <c r="C28" s="45" t="s">
        <v>2</v>
      </c>
      <c r="D28" s="45"/>
      <c r="E28" s="46"/>
      <c r="F28" s="45"/>
      <c r="G28" s="45"/>
      <c r="H28" s="45"/>
      <c r="I28" s="47"/>
    </row>
    <row r="29" spans="2:9" ht="15.75">
      <c r="B29" s="7"/>
      <c r="C29" s="9" t="s">
        <v>23</v>
      </c>
      <c r="D29" s="9"/>
      <c r="E29" s="8">
        <v>0</v>
      </c>
      <c r="F29" s="9" t="s">
        <v>19</v>
      </c>
      <c r="G29" s="9"/>
      <c r="H29" s="9" t="s">
        <v>20</v>
      </c>
      <c r="I29" s="10">
        <f>E29*G29</f>
        <v>0</v>
      </c>
    </row>
    <row r="30" spans="2:9" ht="15.75">
      <c r="B30" s="7"/>
      <c r="C30" s="9"/>
      <c r="D30" s="9"/>
      <c r="E30" s="8"/>
      <c r="F30" s="9"/>
      <c r="G30" s="9"/>
      <c r="H30" s="9"/>
      <c r="I30" s="10"/>
    </row>
    <row r="31" spans="2:9" ht="15.75">
      <c r="B31" s="7"/>
      <c r="C31" s="45" t="s">
        <v>3</v>
      </c>
      <c r="D31" s="45"/>
      <c r="E31" s="46"/>
      <c r="F31" s="45"/>
      <c r="G31" s="45"/>
      <c r="H31" s="45"/>
      <c r="I31" s="47"/>
    </row>
    <row r="32" spans="2:9" ht="15.75">
      <c r="B32" s="7"/>
      <c r="C32" s="9" t="s">
        <v>43</v>
      </c>
      <c r="D32" s="9"/>
      <c r="E32" s="8">
        <v>1300</v>
      </c>
      <c r="F32" s="9" t="s">
        <v>19</v>
      </c>
      <c r="G32" s="9"/>
      <c r="H32" s="9" t="s">
        <v>20</v>
      </c>
      <c r="I32" s="10">
        <f aca="true" t="shared" si="0" ref="I32:I38">E32*G32</f>
        <v>0</v>
      </c>
    </row>
    <row r="33" spans="2:9" ht="15.75">
      <c r="B33" s="7"/>
      <c r="C33" s="9" t="s">
        <v>44</v>
      </c>
      <c r="D33" s="9"/>
      <c r="E33" s="8">
        <v>2800</v>
      </c>
      <c r="F33" s="9" t="s">
        <v>19</v>
      </c>
      <c r="G33" s="9"/>
      <c r="H33" s="9" t="s">
        <v>20</v>
      </c>
      <c r="I33" s="10">
        <f t="shared" si="0"/>
        <v>0</v>
      </c>
    </row>
    <row r="34" spans="2:9" ht="15.75">
      <c r="B34" s="7"/>
      <c r="C34" s="9" t="s">
        <v>45</v>
      </c>
      <c r="D34" s="9"/>
      <c r="E34" s="8">
        <v>2500</v>
      </c>
      <c r="F34" s="9" t="s">
        <v>19</v>
      </c>
      <c r="G34" s="9"/>
      <c r="H34" s="9" t="s">
        <v>20</v>
      </c>
      <c r="I34" s="10">
        <f t="shared" si="0"/>
        <v>0</v>
      </c>
    </row>
    <row r="35" spans="2:9" ht="15.75">
      <c r="B35" s="7"/>
      <c r="C35" s="9" t="s">
        <v>46</v>
      </c>
      <c r="D35" s="9"/>
      <c r="E35" s="8">
        <v>3000</v>
      </c>
      <c r="F35" s="9" t="s">
        <v>19</v>
      </c>
      <c r="G35" s="9"/>
      <c r="H35" s="9" t="s">
        <v>20</v>
      </c>
      <c r="I35" s="10">
        <f t="shared" si="0"/>
        <v>0</v>
      </c>
    </row>
    <row r="36" spans="2:9" ht="15.75">
      <c r="B36" s="7"/>
      <c r="C36" s="9" t="s">
        <v>47</v>
      </c>
      <c r="D36" s="9"/>
      <c r="E36" s="8">
        <v>4000</v>
      </c>
      <c r="F36" s="9" t="s">
        <v>19</v>
      </c>
      <c r="G36" s="9"/>
      <c r="H36" s="9" t="s">
        <v>20</v>
      </c>
      <c r="I36" s="10">
        <f t="shared" si="0"/>
        <v>0</v>
      </c>
    </row>
    <row r="37" spans="2:9" ht="15.75">
      <c r="B37" s="7"/>
      <c r="C37" s="9" t="s">
        <v>48</v>
      </c>
      <c r="D37" s="9"/>
      <c r="E37" s="8">
        <v>3500</v>
      </c>
      <c r="F37" s="9" t="s">
        <v>19</v>
      </c>
      <c r="G37" s="9"/>
      <c r="H37" s="9" t="s">
        <v>20</v>
      </c>
      <c r="I37" s="10">
        <f t="shared" si="0"/>
        <v>0</v>
      </c>
    </row>
    <row r="38" spans="2:9" ht="15.75">
      <c r="B38" s="7"/>
      <c r="C38" s="9" t="s">
        <v>49</v>
      </c>
      <c r="D38" s="9"/>
      <c r="E38" s="8">
        <v>4500</v>
      </c>
      <c r="F38" s="9" t="s">
        <v>19</v>
      </c>
      <c r="G38" s="9"/>
      <c r="H38" s="9" t="s">
        <v>20</v>
      </c>
      <c r="I38" s="10">
        <f t="shared" si="0"/>
        <v>0</v>
      </c>
    </row>
    <row r="39" spans="2:9" ht="16.5" thickBot="1">
      <c r="B39" s="11"/>
      <c r="C39" s="13"/>
      <c r="D39" s="13"/>
      <c r="E39" s="12"/>
      <c r="F39" s="13"/>
      <c r="G39" s="13"/>
      <c r="H39" s="13"/>
      <c r="I39" s="14"/>
    </row>
    <row r="40" spans="2:9" ht="16.5" thickBot="1">
      <c r="B40" s="19" t="s">
        <v>21</v>
      </c>
      <c r="C40" s="20"/>
      <c r="D40" s="20"/>
      <c r="E40" s="21"/>
      <c r="F40" s="20"/>
      <c r="G40" s="20"/>
      <c r="H40" s="20"/>
      <c r="I40" s="22">
        <f>SUM(I15:I39)</f>
        <v>0</v>
      </c>
    </row>
    <row r="41" spans="2:9" ht="15.75">
      <c r="B41" s="4" t="s">
        <v>4</v>
      </c>
      <c r="C41" s="9" t="s">
        <v>50</v>
      </c>
      <c r="D41" s="9"/>
      <c r="E41" s="8">
        <v>800</v>
      </c>
      <c r="F41" s="9" t="s">
        <v>19</v>
      </c>
      <c r="G41" s="9"/>
      <c r="H41" s="9" t="s">
        <v>20</v>
      </c>
      <c r="I41" s="10">
        <f>E41*G41</f>
        <v>0</v>
      </c>
    </row>
    <row r="42" spans="2:9" ht="16.5" thickBot="1">
      <c r="B42" s="23"/>
      <c r="C42" s="24" t="s">
        <v>51</v>
      </c>
      <c r="D42" s="24"/>
      <c r="E42" s="25">
        <v>1100</v>
      </c>
      <c r="F42" s="24" t="s">
        <v>19</v>
      </c>
      <c r="G42" s="24"/>
      <c r="H42" s="24" t="s">
        <v>20</v>
      </c>
      <c r="I42" s="26">
        <f>E42*G42</f>
        <v>0</v>
      </c>
    </row>
    <row r="43" spans="2:9" ht="16.5" thickBot="1">
      <c r="B43" s="11" t="s">
        <v>35</v>
      </c>
      <c r="C43" s="40">
        <v>0.1</v>
      </c>
      <c r="D43" s="13"/>
      <c r="E43" s="39"/>
      <c r="F43" s="24"/>
      <c r="G43" s="13"/>
      <c r="H43" s="24" t="s">
        <v>20</v>
      </c>
      <c r="I43" s="14">
        <f>(I40+I41+I42)*0.1</f>
        <v>0</v>
      </c>
    </row>
    <row r="44" spans="2:9" s="27" customFormat="1" ht="27" customHeight="1" thickBot="1">
      <c r="B44" s="28" t="s">
        <v>14</v>
      </c>
      <c r="C44" s="29"/>
      <c r="D44" s="29"/>
      <c r="E44" s="30"/>
      <c r="F44" s="29"/>
      <c r="G44" s="29"/>
      <c r="H44" s="29"/>
      <c r="I44" s="31">
        <f>ROUNDDOWN(SUM(I40:I43),0)</f>
        <v>0</v>
      </c>
    </row>
    <row r="45" spans="2:9" ht="15.75">
      <c r="B45" s="17"/>
      <c r="C45" s="17"/>
      <c r="D45" s="17"/>
      <c r="E45" s="32"/>
      <c r="F45" s="17"/>
      <c r="G45" s="17"/>
      <c r="H45" s="17"/>
      <c r="I45" s="32"/>
    </row>
    <row r="46" ht="15.75">
      <c r="A46" s="1" t="s">
        <v>22</v>
      </c>
    </row>
  </sheetData>
  <sheetProtection/>
  <mergeCells count="2">
    <mergeCell ref="A5:I5"/>
    <mergeCell ref="A6:I6"/>
  </mergeCells>
  <printOptions horizontalCentered="1" verticalCentered="1"/>
  <pageMargins left="0.7913385826771653" right="0.7913385826771653" top="0.7913385826771653" bottom="0.9803149606299214" header="0.5118110236220472" footer="0.511811023622047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野村エンジニアリング（有）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野村優子</dc:creator>
  <cp:keywords/>
  <dc:description/>
  <cp:lastModifiedBy>辻 貴司</cp:lastModifiedBy>
  <cp:lastPrinted>2023-11-27T06:40:48Z</cp:lastPrinted>
  <dcterms:created xsi:type="dcterms:W3CDTF">2000-12-01T02:05:04Z</dcterms:created>
  <dcterms:modified xsi:type="dcterms:W3CDTF">2023-11-27T06:40:56Z</dcterms:modified>
  <cp:category/>
  <cp:version/>
  <cp:contentType/>
  <cp:contentStatus/>
</cp:coreProperties>
</file>